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l.sledziona\Documents\Zamówienia Publiczne\PRZETARG USŁUGI LEŚNE 2026\WYLICZENIE WARTOŚCI\Robocze\Robocze kosztorysy\"/>
    </mc:Choice>
  </mc:AlternateContent>
  <xr:revisionPtr revIDLastSave="0" documentId="13_ncr:1_{FFBE9F5D-8F9C-45B3-80BE-9C6BA308984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52" i="3" l="1"/>
  <c r="K52" i="3" s="1"/>
  <c r="L52" i="3" s="1"/>
  <c r="I51" i="3"/>
  <c r="L50" i="3"/>
  <c r="K50" i="3"/>
  <c r="I50" i="3"/>
  <c r="K49" i="3"/>
  <c r="L49" i="3" s="1"/>
  <c r="I49" i="3"/>
  <c r="I48" i="3"/>
  <c r="K47" i="3"/>
  <c r="L47" i="3" s="1"/>
  <c r="I47" i="3"/>
  <c r="I46" i="3"/>
  <c r="I45" i="3"/>
  <c r="K45" i="3" s="1"/>
  <c r="L45" i="3" s="1"/>
  <c r="I44" i="3"/>
  <c r="K44" i="3" s="1"/>
  <c r="L44" i="3" s="1"/>
  <c r="I43" i="3"/>
  <c r="L42" i="3"/>
  <c r="K42" i="3"/>
  <c r="I42" i="3"/>
  <c r="I41" i="3"/>
  <c r="I40" i="3"/>
  <c r="I39" i="3"/>
  <c r="I38" i="3"/>
  <c r="I37" i="3"/>
  <c r="K37" i="3" s="1"/>
  <c r="L37" i="3" s="1"/>
  <c r="K36" i="3"/>
  <c r="L36" i="3" s="1"/>
  <c r="I36" i="3"/>
  <c r="K35" i="3"/>
  <c r="L35" i="3" s="1"/>
  <c r="I35" i="3"/>
  <c r="I34" i="3"/>
  <c r="K33" i="3"/>
  <c r="L33" i="3" s="1"/>
  <c r="I33" i="3"/>
  <c r="I32" i="3"/>
  <c r="I31" i="3"/>
  <c r="K31" i="3" s="1"/>
  <c r="L31" i="3" s="1"/>
  <c r="I30" i="3"/>
  <c r="K30" i="3" s="1"/>
  <c r="L30" i="3" s="1"/>
  <c r="F54" i="3" l="1"/>
  <c r="L51" i="3"/>
  <c r="L43" i="3"/>
  <c r="L46" i="3"/>
  <c r="L39" i="3"/>
  <c r="K40" i="3"/>
  <c r="L40" i="3" s="1"/>
  <c r="K41" i="3"/>
  <c r="L41" i="3" s="1"/>
  <c r="K32" i="3"/>
  <c r="L32" i="3" s="1"/>
  <c r="K46" i="3"/>
  <c r="K51" i="3"/>
  <c r="K38" i="3"/>
  <c r="L38" i="3" s="1"/>
  <c r="K43" i="3"/>
  <c r="K34" i="3"/>
  <c r="L34" i="3" s="1"/>
  <c r="K48" i="3"/>
  <c r="L48" i="3" s="1"/>
  <c r="K39" i="3"/>
  <c r="F55" i="3" l="1"/>
  <c r="B26" i="3" s="1"/>
</calcChain>
</file>

<file path=xl/sharedStrings.xml><?xml version="1.0" encoding="utf-8"?>
<sst xmlns="http://schemas.openxmlformats.org/spreadsheetml/2006/main" count="131" uniqueCount="106">
  <si>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</si>
  <si>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</si>
  <si>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</si>
  <si>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</si>
  <si>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</si>
  <si>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</si>
  <si>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</si>
  <si>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</si>
  <si>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</si>
  <si>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</si>
  <si>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200</t>
  </si>
  <si>
    <t>GODZ RH8</t>
  </si>
  <si>
    <t>Prace wykonywane ręcznie</t>
  </si>
  <si>
    <t>H</t>
  </si>
  <si>
    <t>201</t>
  </si>
  <si>
    <t>GODZ RH23</t>
  </si>
  <si>
    <t>210</t>
  </si>
  <si>
    <t>GODZ MH8</t>
  </si>
  <si>
    <t>Prace wykonywane innym sprzętem mechanicznym</t>
  </si>
  <si>
    <t>211</t>
  </si>
  <si>
    <t>GODZ MH23</t>
  </si>
  <si>
    <t>603</t>
  </si>
  <si>
    <t>ŁR-AGRE</t>
  </si>
  <si>
    <t>Agregatowanie</t>
  </si>
  <si>
    <t>HA</t>
  </si>
  <si>
    <t>604</t>
  </si>
  <si>
    <t>ŁR-KULT</t>
  </si>
  <si>
    <t>Kultywatorowanie</t>
  </si>
  <si>
    <t>605</t>
  </si>
  <si>
    <t>ŁR-BRON</t>
  </si>
  <si>
    <t>Bronowanie</t>
  </si>
  <si>
    <t>606</t>
  </si>
  <si>
    <t>ŁR-TAL</t>
  </si>
  <si>
    <t>Talerzowanie</t>
  </si>
  <si>
    <t>613</t>
  </si>
  <si>
    <t>ŁR-NAWM</t>
  </si>
  <si>
    <t>Wysiew nawozów sztucznych</t>
  </si>
  <si>
    <t>617</t>
  </si>
  <si>
    <t>ŁR-WYSNAS</t>
  </si>
  <si>
    <t>Wysiew nasion siewnikiem zbożowym</t>
  </si>
  <si>
    <t>624</t>
  </si>
  <si>
    <t>ŁR-OPRYSK</t>
  </si>
  <si>
    <t>Mechaniczny oprysk chemiczny</t>
  </si>
  <si>
    <t>627</t>
  </si>
  <si>
    <t>ŁR-WYKŁW</t>
  </si>
  <si>
    <t>Koszenie trawy z wywozem z łąki</t>
  </si>
  <si>
    <t>634</t>
  </si>
  <si>
    <t>ŁR-KOMBR</t>
  </si>
  <si>
    <t>Zbiór zbóż kombajnem polowym z rozdrobieniem słomy</t>
  </si>
  <si>
    <t>639</t>
  </si>
  <si>
    <t>GODZ ŁRH8</t>
  </si>
  <si>
    <t>Prace godzinowe ręczne w gosp. łąkowo-rolnej</t>
  </si>
  <si>
    <t>640</t>
  </si>
  <si>
    <t>GODZ ŁMH8</t>
  </si>
  <si>
    <t>Prace godz. wyk. ciągnikiem w gosp. łąkowo-rolnej</t>
  </si>
  <si>
    <t>641</t>
  </si>
  <si>
    <t>GODZ ŁRU8</t>
  </si>
  <si>
    <t>Prace godzinowe ręczne z urządzeniem w gosp. łąkowo-rolnej</t>
  </si>
  <si>
    <t>901</t>
  </si>
  <si>
    <t>PPOŻ-ODN</t>
  </si>
  <si>
    <t>Odnowienie pasów ppoż.</t>
  </si>
  <si>
    <t>KMTR</t>
  </si>
  <si>
    <t>909</t>
  </si>
  <si>
    <t>GOPP RH8</t>
  </si>
  <si>
    <t>911</t>
  </si>
  <si>
    <t>GOPP PILA</t>
  </si>
  <si>
    <t>Prace wykonywane ręcznie z użyciem pilarki</t>
  </si>
  <si>
    <t>912</t>
  </si>
  <si>
    <t>GOPP RU8</t>
  </si>
  <si>
    <t>Prace godzinowe ręczne z urządzeniem</t>
  </si>
  <si>
    <t>913</t>
  </si>
  <si>
    <t>GOPP RU23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</si>
  <si>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</si>
  <si>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</si>
  <si>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</si>
  <si>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</si>
  <si>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</si>
  <si>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</si>
  <si>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</si>
  <si>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</si>
  <si>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</si>
  <si>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</si>
  <si>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</si>
  <si>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Brzeg</t>
  </si>
  <si>
    <t xml:space="preserve">49-300 Brzeg; Kilińskiego;1 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</si>
  <si>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</si>
  <si>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</si>
  <si>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</si>
  <si>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</si>
  <si>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</si>
  <si>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</si>
  <si>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Brzeg w roku 2026''  składamy niniejszym ofertę na pakiet 8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</si>
  <si>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</si>
  <si>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</si>
  <si>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</si>
  <si>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</si>
  <si>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</si>
  <si>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</si>
  <si>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</si>
  <si>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</si>
  <si>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</si>
  <si>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</si>
  <si>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</si>
  <si>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</si>
  <si>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Załącznik nr 1.8. do SWZ 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</si>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</sst>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>
      <alignment horizontal="center" vertical="center" wrapText="1"/>
    </xf>
    <xf numFmtId="4" fontId="6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P93"/>
  <sheetViews>
    <sheetView tabSelected="1" topLeftCell="A43" workbookViewId="0">
      <selection activeCell="H48" sqref="H48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2" t="s">
        <v>104</v>
      </c>
      <c r="K2" s="12"/>
      <c r="L2" s="12"/>
      <c r="M2" s="12"/>
      <c r="N2" s="12"/>
      <c r="O2" s="12"/>
      <c r="P2" s="12"/>
    </row>
    <row r="3" spans="2:16" s="1" customFormat="1" ht="28.7" customHeight="1" x14ac:dyDescent="0.2">
      <c r="B3" s="21"/>
      <c r="C3" s="21"/>
      <c r="D3" s="21"/>
      <c r="E3" s="21"/>
    </row>
    <row r="4" spans="2:16" s="1" customFormat="1" ht="2.65" customHeight="1" x14ac:dyDescent="0.2">
      <c r="B4" s="16"/>
      <c r="C4" s="16"/>
      <c r="D4" s="16"/>
      <c r="E4" s="16"/>
    </row>
    <row r="5" spans="2:16" s="1" customFormat="1" ht="28.7" customHeight="1" x14ac:dyDescent="0.2">
      <c r="B5" s="22"/>
      <c r="C5" s="22"/>
      <c r="D5" s="22"/>
      <c r="E5" s="22"/>
    </row>
    <row r="6" spans="2:16" s="1" customFormat="1" ht="2.65" customHeight="1" x14ac:dyDescent="0.2">
      <c r="B6" s="16"/>
      <c r="C6" s="16"/>
      <c r="D6" s="16"/>
      <c r="E6" s="16"/>
    </row>
    <row r="7" spans="2:16" s="1" customFormat="1" ht="28.7" customHeight="1" x14ac:dyDescent="0.2">
      <c r="B7" s="22"/>
      <c r="C7" s="22"/>
      <c r="D7" s="22"/>
      <c r="E7" s="22"/>
    </row>
    <row r="8" spans="2:16" s="1" customFormat="1" ht="5.25" customHeight="1" x14ac:dyDescent="0.2">
      <c r="B8" s="16"/>
      <c r="C8" s="16"/>
      <c r="D8" s="16"/>
      <c r="E8" s="16"/>
    </row>
    <row r="9" spans="2:16" s="1" customFormat="1" ht="4.3499999999999996" customHeight="1" x14ac:dyDescent="0.2"/>
    <row r="10" spans="2:16" s="1" customFormat="1" ht="6.95" customHeight="1" x14ac:dyDescent="0.2">
      <c r="B10" s="14" t="s">
        <v>79</v>
      </c>
      <c r="C10" s="14"/>
      <c r="D10" s="14"/>
      <c r="E10" s="14"/>
    </row>
    <row r="11" spans="2:16" s="1" customFormat="1" ht="12.2" customHeight="1" x14ac:dyDescent="0.2">
      <c r="B11" s="14"/>
      <c r="C11" s="14"/>
      <c r="D11" s="14"/>
      <c r="E11" s="14"/>
      <c r="G11" s="11"/>
      <c r="H11" s="20" t="s">
        <v>80</v>
      </c>
      <c r="I11" s="20"/>
      <c r="J11" s="20"/>
      <c r="K11" s="20"/>
      <c r="L11" s="20"/>
      <c r="M11" s="20"/>
      <c r="N11" s="20"/>
      <c r="O11" s="20"/>
    </row>
    <row r="12" spans="2:16" s="1" customFormat="1" ht="7.9" customHeight="1" x14ac:dyDescent="0.2">
      <c r="H12" s="20"/>
      <c r="I12" s="20"/>
      <c r="J12" s="20"/>
      <c r="K12" s="20"/>
      <c r="L12" s="20"/>
      <c r="M12" s="20"/>
      <c r="N12" s="20"/>
      <c r="O12" s="20"/>
    </row>
    <row r="13" spans="2:16" s="1" customFormat="1" ht="20.25" customHeight="1" x14ac:dyDescent="0.2"/>
    <row r="14" spans="2:16" s="1" customFormat="1" ht="24" customHeight="1" x14ac:dyDescent="0.2">
      <c r="F14" s="19" t="s">
        <v>90</v>
      </c>
      <c r="G14" s="19"/>
      <c r="H14" s="19"/>
      <c r="I14" s="19"/>
    </row>
    <row r="15" spans="2:16" s="1" customFormat="1" ht="43.15" customHeight="1" x14ac:dyDescent="0.2"/>
    <row r="16" spans="2:16" s="1" customFormat="1" ht="20.85" customHeight="1" x14ac:dyDescent="0.2">
      <c r="C16" s="18" t="s">
        <v>81</v>
      </c>
      <c r="D16" s="18"/>
      <c r="E16" s="18"/>
    </row>
    <row r="17" spans="2:13" s="1" customFormat="1" ht="2.65" customHeight="1" x14ac:dyDescent="0.2"/>
    <row r="18" spans="2:13" s="1" customFormat="1" ht="20.85" customHeight="1" x14ac:dyDescent="0.2">
      <c r="C18" s="18" t="s">
        <v>82</v>
      </c>
      <c r="D18" s="18"/>
      <c r="E18" s="18"/>
    </row>
    <row r="19" spans="2:13" s="1" customFormat="1" ht="2.65" customHeight="1" x14ac:dyDescent="0.2"/>
    <row r="20" spans="2:13" s="1" customFormat="1" ht="20.85" customHeight="1" x14ac:dyDescent="0.2">
      <c r="C20" s="18" t="s">
        <v>83</v>
      </c>
      <c r="D20" s="18"/>
      <c r="E20" s="18"/>
    </row>
    <row r="21" spans="2:13" s="1" customFormat="1" ht="2.65" customHeight="1" x14ac:dyDescent="0.2"/>
    <row r="22" spans="2:13" s="1" customFormat="1" ht="20.85" customHeight="1" x14ac:dyDescent="0.2">
      <c r="C22" s="18" t="s">
        <v>84</v>
      </c>
      <c r="D22" s="18"/>
      <c r="E22" s="18"/>
    </row>
    <row r="23" spans="2:13" s="1" customFormat="1" ht="34.700000000000003" customHeight="1" x14ac:dyDescent="0.2"/>
    <row r="24" spans="2:13" s="1" customFormat="1" ht="50.1" customHeight="1" x14ac:dyDescent="0.2">
      <c r="B24" s="15" t="s">
        <v>91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</row>
    <row r="25" spans="2:13" s="1" customFormat="1" ht="2.65" customHeight="1" x14ac:dyDescent="0.2"/>
    <row r="26" spans="2:13" s="1" customFormat="1" ht="50.1" customHeight="1" x14ac:dyDescent="0.2">
      <c r="B26" s="40" t="str">
        <f xml:space="preserve"> "1.  Za wykonanie przedmiotu zamówienia w tym Pakiecie oferujemy następujące wynagrodzenie brutto: " &amp; TEXT(F55,"#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23" t="s">
        <v>105</v>
      </c>
      <c r="M29" s="23"/>
    </row>
    <row r="30" spans="2:13" s="1" customFormat="1" ht="19.7" customHeight="1" x14ac:dyDescent="0.2">
      <c r="B30" s="5">
        <v>1</v>
      </c>
      <c r="C30" s="6" t="s">
        <v>10</v>
      </c>
      <c r="D30" s="6" t="s">
        <v>11</v>
      </c>
      <c r="E30" s="7" t="s">
        <v>12</v>
      </c>
      <c r="F30" s="6" t="s">
        <v>13</v>
      </c>
      <c r="G30" s="8">
        <v>2228</v>
      </c>
      <c r="H30" s="10">
        <v>0</v>
      </c>
      <c r="I30" s="9">
        <f t="shared" ref="I30:I52" si="0">ROUND(G30* H30,2)</f>
        <v>0</v>
      </c>
      <c r="J30" s="5">
        <v>8</v>
      </c>
      <c r="K30" s="9">
        <f t="shared" ref="K30:K52" si="1">ROUND(I30* J30/100,2)</f>
        <v>0</v>
      </c>
      <c r="L30" s="24">
        <f t="shared" ref="L30:L52" si="2">ROUND(I30+ K30,2)</f>
        <v>0</v>
      </c>
      <c r="M30" s="25"/>
    </row>
    <row r="31" spans="2:13" s="1" customFormat="1" ht="19.7" customHeight="1" x14ac:dyDescent="0.2">
      <c r="B31" s="5">
        <v>2</v>
      </c>
      <c r="C31" s="6" t="s">
        <v>14</v>
      </c>
      <c r="D31" s="6" t="s">
        <v>15</v>
      </c>
      <c r="E31" s="7" t="s">
        <v>12</v>
      </c>
      <c r="F31" s="6" t="s">
        <v>13</v>
      </c>
      <c r="G31" s="8">
        <v>180</v>
      </c>
      <c r="H31" s="10">
        <v>0</v>
      </c>
      <c r="I31" s="9">
        <f t="shared" si="0"/>
        <v>0</v>
      </c>
      <c r="J31" s="5">
        <v>23</v>
      </c>
      <c r="K31" s="9">
        <f t="shared" si="1"/>
        <v>0</v>
      </c>
      <c r="L31" s="24">
        <f t="shared" si="2"/>
        <v>0</v>
      </c>
      <c r="M31" s="25"/>
    </row>
    <row r="32" spans="2:13" s="1" customFormat="1" ht="19.7" customHeight="1" x14ac:dyDescent="0.2">
      <c r="B32" s="5">
        <v>3</v>
      </c>
      <c r="C32" s="6" t="s">
        <v>16</v>
      </c>
      <c r="D32" s="6" t="s">
        <v>17</v>
      </c>
      <c r="E32" s="7" t="s">
        <v>18</v>
      </c>
      <c r="F32" s="6" t="s">
        <v>13</v>
      </c>
      <c r="G32" s="8">
        <v>28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24">
        <f t="shared" si="2"/>
        <v>0</v>
      </c>
      <c r="M32" s="25"/>
    </row>
    <row r="33" spans="2:13" s="1" customFormat="1" ht="19.7" customHeight="1" x14ac:dyDescent="0.2">
      <c r="B33" s="5">
        <v>4</v>
      </c>
      <c r="C33" s="6" t="s">
        <v>19</v>
      </c>
      <c r="D33" s="6" t="s">
        <v>20</v>
      </c>
      <c r="E33" s="7" t="s">
        <v>18</v>
      </c>
      <c r="F33" s="6" t="s">
        <v>13</v>
      </c>
      <c r="G33" s="8">
        <v>180</v>
      </c>
      <c r="H33" s="10">
        <v>0</v>
      </c>
      <c r="I33" s="9">
        <f t="shared" si="0"/>
        <v>0</v>
      </c>
      <c r="J33" s="5">
        <v>23</v>
      </c>
      <c r="K33" s="9">
        <f t="shared" si="1"/>
        <v>0</v>
      </c>
      <c r="L33" s="24">
        <f t="shared" si="2"/>
        <v>0</v>
      </c>
      <c r="M33" s="25"/>
    </row>
    <row r="34" spans="2:13" s="1" customFormat="1" ht="19.7" customHeight="1" x14ac:dyDescent="0.2">
      <c r="B34" s="5">
        <v>5</v>
      </c>
      <c r="C34" s="6" t="s">
        <v>21</v>
      </c>
      <c r="D34" s="6" t="s">
        <v>22</v>
      </c>
      <c r="E34" s="7" t="s">
        <v>23</v>
      </c>
      <c r="F34" s="6" t="s">
        <v>24</v>
      </c>
      <c r="G34" s="8">
        <v>6.62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24">
        <f t="shared" si="2"/>
        <v>0</v>
      </c>
      <c r="M34" s="25"/>
    </row>
    <row r="35" spans="2:13" s="1" customFormat="1" ht="19.7" customHeight="1" x14ac:dyDescent="0.2">
      <c r="B35" s="5">
        <v>6</v>
      </c>
      <c r="C35" s="6" t="s">
        <v>25</v>
      </c>
      <c r="D35" s="6" t="s">
        <v>26</v>
      </c>
      <c r="E35" s="7" t="s">
        <v>27</v>
      </c>
      <c r="F35" s="6" t="s">
        <v>24</v>
      </c>
      <c r="G35" s="8">
        <v>6.62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24">
        <f t="shared" si="2"/>
        <v>0</v>
      </c>
      <c r="M35" s="25"/>
    </row>
    <row r="36" spans="2:13" s="1" customFormat="1" ht="19.7" customHeight="1" x14ac:dyDescent="0.2">
      <c r="B36" s="5">
        <v>7</v>
      </c>
      <c r="C36" s="6" t="s">
        <v>28</v>
      </c>
      <c r="D36" s="6" t="s">
        <v>29</v>
      </c>
      <c r="E36" s="7" t="s">
        <v>30</v>
      </c>
      <c r="F36" s="6" t="s">
        <v>24</v>
      </c>
      <c r="G36" s="8">
        <v>88.13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24">
        <f t="shared" si="2"/>
        <v>0</v>
      </c>
      <c r="M36" s="25"/>
    </row>
    <row r="37" spans="2:13" s="1" customFormat="1" ht="19.7" customHeight="1" x14ac:dyDescent="0.2">
      <c r="B37" s="5">
        <v>8</v>
      </c>
      <c r="C37" s="6" t="s">
        <v>31</v>
      </c>
      <c r="D37" s="6" t="s">
        <v>32</v>
      </c>
      <c r="E37" s="7" t="s">
        <v>33</v>
      </c>
      <c r="F37" s="6" t="s">
        <v>24</v>
      </c>
      <c r="G37" s="8">
        <v>16.77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24">
        <f t="shared" si="2"/>
        <v>0</v>
      </c>
      <c r="M37" s="25"/>
    </row>
    <row r="38" spans="2:13" s="1" customFormat="1" ht="19.7" customHeight="1" x14ac:dyDescent="0.2">
      <c r="B38" s="5">
        <v>9</v>
      </c>
      <c r="C38" s="6" t="s">
        <v>34</v>
      </c>
      <c r="D38" s="6" t="s">
        <v>35</v>
      </c>
      <c r="E38" s="7" t="s">
        <v>36</v>
      </c>
      <c r="F38" s="6" t="s">
        <v>24</v>
      </c>
      <c r="G38" s="8">
        <v>6.62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24">
        <f t="shared" si="2"/>
        <v>0</v>
      </c>
      <c r="M38" s="25"/>
    </row>
    <row r="39" spans="2:13" s="1" customFormat="1" ht="19.7" customHeight="1" x14ac:dyDescent="0.2">
      <c r="B39" s="5">
        <v>10</v>
      </c>
      <c r="C39" s="6" t="s">
        <v>37</v>
      </c>
      <c r="D39" s="6" t="s">
        <v>38</v>
      </c>
      <c r="E39" s="7" t="s">
        <v>39</v>
      </c>
      <c r="F39" s="6" t="s">
        <v>24</v>
      </c>
      <c r="G39" s="8">
        <v>8.07</v>
      </c>
      <c r="H39" s="10">
        <v>0</v>
      </c>
      <c r="I39" s="9">
        <f t="shared" si="0"/>
        <v>0</v>
      </c>
      <c r="J39" s="5">
        <v>8</v>
      </c>
      <c r="K39" s="9">
        <f t="shared" si="1"/>
        <v>0</v>
      </c>
      <c r="L39" s="24">
        <f t="shared" si="2"/>
        <v>0</v>
      </c>
      <c r="M39" s="25"/>
    </row>
    <row r="40" spans="2:13" s="1" customFormat="1" ht="19.7" customHeight="1" x14ac:dyDescent="0.2">
      <c r="B40" s="5">
        <v>11</v>
      </c>
      <c r="C40" s="6" t="s">
        <v>40</v>
      </c>
      <c r="D40" s="6" t="s">
        <v>41</v>
      </c>
      <c r="E40" s="7" t="s">
        <v>42</v>
      </c>
      <c r="F40" s="6" t="s">
        <v>24</v>
      </c>
      <c r="G40" s="8">
        <v>3.31</v>
      </c>
      <c r="H40" s="10">
        <v>0</v>
      </c>
      <c r="I40" s="9">
        <f t="shared" si="0"/>
        <v>0</v>
      </c>
      <c r="J40" s="5">
        <v>8</v>
      </c>
      <c r="K40" s="9">
        <f t="shared" si="1"/>
        <v>0</v>
      </c>
      <c r="L40" s="24">
        <f t="shared" si="2"/>
        <v>0</v>
      </c>
      <c r="M40" s="25"/>
    </row>
    <row r="41" spans="2:13" s="1" customFormat="1" ht="19.7" customHeight="1" x14ac:dyDescent="0.2">
      <c r="B41" s="5">
        <v>12</v>
      </c>
      <c r="C41" s="6" t="s">
        <v>43</v>
      </c>
      <c r="D41" s="6" t="s">
        <v>44</v>
      </c>
      <c r="E41" s="7" t="s">
        <v>45</v>
      </c>
      <c r="F41" s="6" t="s">
        <v>24</v>
      </c>
      <c r="G41" s="8">
        <v>70.58</v>
      </c>
      <c r="H41" s="10">
        <v>0</v>
      </c>
      <c r="I41" s="9">
        <f t="shared" si="0"/>
        <v>0</v>
      </c>
      <c r="J41" s="5">
        <v>8</v>
      </c>
      <c r="K41" s="9">
        <f t="shared" si="1"/>
        <v>0</v>
      </c>
      <c r="L41" s="24">
        <f t="shared" si="2"/>
        <v>0</v>
      </c>
      <c r="M41" s="25"/>
    </row>
    <row r="42" spans="2:13" s="1" customFormat="1" ht="19.7" customHeight="1" x14ac:dyDescent="0.2">
      <c r="B42" s="5">
        <v>13</v>
      </c>
      <c r="C42" s="6" t="s">
        <v>46</v>
      </c>
      <c r="D42" s="6" t="s">
        <v>47</v>
      </c>
      <c r="E42" s="7" t="s">
        <v>48</v>
      </c>
      <c r="F42" s="6" t="s">
        <v>24</v>
      </c>
      <c r="G42" s="8">
        <v>3.31</v>
      </c>
      <c r="H42" s="10">
        <v>0</v>
      </c>
      <c r="I42" s="9">
        <f t="shared" si="0"/>
        <v>0</v>
      </c>
      <c r="J42" s="5">
        <v>8</v>
      </c>
      <c r="K42" s="9">
        <f t="shared" si="1"/>
        <v>0</v>
      </c>
      <c r="L42" s="24">
        <f t="shared" si="2"/>
        <v>0</v>
      </c>
      <c r="M42" s="25"/>
    </row>
    <row r="43" spans="2:13" s="1" customFormat="1" ht="19.7" customHeight="1" x14ac:dyDescent="0.2">
      <c r="B43" s="5">
        <v>14</v>
      </c>
      <c r="C43" s="6" t="s">
        <v>49</v>
      </c>
      <c r="D43" s="6" t="s">
        <v>50</v>
      </c>
      <c r="E43" s="7" t="s">
        <v>51</v>
      </c>
      <c r="F43" s="6" t="s">
        <v>13</v>
      </c>
      <c r="G43" s="8">
        <v>76</v>
      </c>
      <c r="H43" s="10">
        <v>0</v>
      </c>
      <c r="I43" s="9">
        <f t="shared" si="0"/>
        <v>0</v>
      </c>
      <c r="J43" s="5">
        <v>8</v>
      </c>
      <c r="K43" s="9">
        <f t="shared" si="1"/>
        <v>0</v>
      </c>
      <c r="L43" s="24">
        <f t="shared" si="2"/>
        <v>0</v>
      </c>
      <c r="M43" s="25"/>
    </row>
    <row r="44" spans="2:13" s="1" customFormat="1" ht="19.7" customHeight="1" x14ac:dyDescent="0.2">
      <c r="B44" s="5">
        <v>15</v>
      </c>
      <c r="C44" s="6" t="s">
        <v>52</v>
      </c>
      <c r="D44" s="6" t="s">
        <v>53</v>
      </c>
      <c r="E44" s="7" t="s">
        <v>54</v>
      </c>
      <c r="F44" s="6" t="s">
        <v>13</v>
      </c>
      <c r="G44" s="8">
        <v>38</v>
      </c>
      <c r="H44" s="10">
        <v>0</v>
      </c>
      <c r="I44" s="9">
        <f t="shared" si="0"/>
        <v>0</v>
      </c>
      <c r="J44" s="5">
        <v>8</v>
      </c>
      <c r="K44" s="9">
        <f t="shared" si="1"/>
        <v>0</v>
      </c>
      <c r="L44" s="24">
        <f t="shared" si="2"/>
        <v>0</v>
      </c>
      <c r="M44" s="25"/>
    </row>
    <row r="45" spans="2:13" s="1" customFormat="1" ht="28.7" customHeight="1" x14ac:dyDescent="0.2">
      <c r="B45" s="5">
        <v>16</v>
      </c>
      <c r="C45" s="6" t="s">
        <v>55</v>
      </c>
      <c r="D45" s="6" t="s">
        <v>56</v>
      </c>
      <c r="E45" s="7" t="s">
        <v>57</v>
      </c>
      <c r="F45" s="6" t="s">
        <v>13</v>
      </c>
      <c r="G45" s="8">
        <v>113</v>
      </c>
      <c r="H45" s="10">
        <v>0</v>
      </c>
      <c r="I45" s="9">
        <f t="shared" si="0"/>
        <v>0</v>
      </c>
      <c r="J45" s="5">
        <v>8</v>
      </c>
      <c r="K45" s="9">
        <f t="shared" si="1"/>
        <v>0</v>
      </c>
      <c r="L45" s="24">
        <f t="shared" si="2"/>
        <v>0</v>
      </c>
      <c r="M45" s="25"/>
    </row>
    <row r="46" spans="2:13" s="1" customFormat="1" ht="19.7" customHeight="1" x14ac:dyDescent="0.2">
      <c r="B46" s="5">
        <v>17</v>
      </c>
      <c r="C46" s="6" t="s">
        <v>58</v>
      </c>
      <c r="D46" s="6" t="s">
        <v>59</v>
      </c>
      <c r="E46" s="7" t="s">
        <v>60</v>
      </c>
      <c r="F46" s="6" t="s">
        <v>61</v>
      </c>
      <c r="G46" s="8">
        <v>2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24">
        <f t="shared" si="2"/>
        <v>0</v>
      </c>
      <c r="M46" s="25"/>
    </row>
    <row r="47" spans="2:13" s="1" customFormat="1" ht="19.7" customHeight="1" x14ac:dyDescent="0.2">
      <c r="B47" s="5">
        <v>18</v>
      </c>
      <c r="C47" s="6" t="s">
        <v>62</v>
      </c>
      <c r="D47" s="6" t="s">
        <v>63</v>
      </c>
      <c r="E47" s="7" t="s">
        <v>12</v>
      </c>
      <c r="F47" s="6" t="s">
        <v>13</v>
      </c>
      <c r="G47" s="8">
        <v>1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24">
        <f t="shared" si="2"/>
        <v>0</v>
      </c>
      <c r="M47" s="25"/>
    </row>
    <row r="48" spans="2:13" s="1" customFormat="1" ht="19.7" customHeight="1" x14ac:dyDescent="0.2">
      <c r="B48" s="5">
        <v>19</v>
      </c>
      <c r="C48" s="6" t="s">
        <v>64</v>
      </c>
      <c r="D48" s="6" t="s">
        <v>65</v>
      </c>
      <c r="E48" s="7" t="s">
        <v>66</v>
      </c>
      <c r="F48" s="6" t="s">
        <v>13</v>
      </c>
      <c r="G48" s="8">
        <v>1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24">
        <f t="shared" si="2"/>
        <v>0</v>
      </c>
      <c r="M48" s="25"/>
    </row>
    <row r="49" spans="2:14" s="1" customFormat="1" ht="19.7" customHeight="1" x14ac:dyDescent="0.2">
      <c r="B49" s="5">
        <v>20</v>
      </c>
      <c r="C49" s="6" t="s">
        <v>67</v>
      </c>
      <c r="D49" s="6" t="s">
        <v>68</v>
      </c>
      <c r="E49" s="7" t="s">
        <v>69</v>
      </c>
      <c r="F49" s="6" t="s">
        <v>13</v>
      </c>
      <c r="G49" s="8">
        <v>1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24">
        <f t="shared" si="2"/>
        <v>0</v>
      </c>
      <c r="M49" s="25"/>
    </row>
    <row r="50" spans="2:14" s="1" customFormat="1" ht="19.7" customHeight="1" x14ac:dyDescent="0.2">
      <c r="B50" s="5">
        <v>21</v>
      </c>
      <c r="C50" s="6" t="s">
        <v>70</v>
      </c>
      <c r="D50" s="6" t="s">
        <v>71</v>
      </c>
      <c r="E50" s="7" t="s">
        <v>69</v>
      </c>
      <c r="F50" s="6" t="s">
        <v>13</v>
      </c>
      <c r="G50" s="8">
        <v>1</v>
      </c>
      <c r="H50" s="10">
        <v>0</v>
      </c>
      <c r="I50" s="9">
        <f t="shared" si="0"/>
        <v>0</v>
      </c>
      <c r="J50" s="5">
        <v>23</v>
      </c>
      <c r="K50" s="9">
        <f t="shared" si="1"/>
        <v>0</v>
      </c>
      <c r="L50" s="24">
        <f t="shared" si="2"/>
        <v>0</v>
      </c>
      <c r="M50" s="25"/>
    </row>
    <row r="51" spans="2:14" s="1" customFormat="1" ht="19.7" customHeight="1" x14ac:dyDescent="0.2">
      <c r="B51" s="5">
        <v>22</v>
      </c>
      <c r="C51" s="6" t="s">
        <v>72</v>
      </c>
      <c r="D51" s="6" t="s">
        <v>73</v>
      </c>
      <c r="E51" s="7" t="s">
        <v>74</v>
      </c>
      <c r="F51" s="6" t="s">
        <v>13</v>
      </c>
      <c r="G51" s="8">
        <v>1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4">
        <f t="shared" si="2"/>
        <v>0</v>
      </c>
      <c r="M51" s="25"/>
    </row>
    <row r="52" spans="2:14" s="1" customFormat="1" ht="19.7" customHeight="1" x14ac:dyDescent="0.2">
      <c r="B52" s="5">
        <v>23</v>
      </c>
      <c r="C52" s="6" t="s">
        <v>75</v>
      </c>
      <c r="D52" s="6" t="s">
        <v>76</v>
      </c>
      <c r="E52" s="7" t="s">
        <v>18</v>
      </c>
      <c r="F52" s="6" t="s">
        <v>13</v>
      </c>
      <c r="G52" s="8">
        <v>1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4">
        <f t="shared" si="2"/>
        <v>0</v>
      </c>
      <c r="M52" s="25"/>
    </row>
    <row r="53" spans="2:14" s="1" customFormat="1" ht="55.9" customHeight="1" x14ac:dyDescent="0.2"/>
    <row r="54" spans="2:14" s="1" customFormat="1" ht="21.4" customHeight="1" x14ac:dyDescent="0.2">
      <c r="B54" s="17" t="s">
        <v>77</v>
      </c>
      <c r="C54" s="17"/>
      <c r="D54" s="17"/>
      <c r="E54" s="17"/>
      <c r="F54" s="27">
        <f>ROUND(I30+I31+I32+I33+I34+I35+I36+I37+I38+I39+I40+I41+I42+I43+I44+I45+I46+I47+I48+I49+I50+I51+I52,2)</f>
        <v>0</v>
      </c>
      <c r="G54" s="28"/>
      <c r="H54" s="28"/>
      <c r="I54" s="28"/>
      <c r="J54" s="28"/>
      <c r="K54" s="28"/>
      <c r="L54" s="28"/>
      <c r="M54" s="29"/>
    </row>
    <row r="55" spans="2:14" s="1" customFormat="1" ht="21.4" customHeight="1" x14ac:dyDescent="0.2">
      <c r="B55" s="17" t="s">
        <v>78</v>
      </c>
      <c r="C55" s="17"/>
      <c r="D55" s="17"/>
      <c r="E55" s="17"/>
      <c r="F55" s="30">
        <f>ROUND(L30+L31+L32+L33+L34+L35+L36+L37+L38+L39+L40+L41+L42+L43+L44+L45+L46+L47+L48+L49+L50+L51+L52,2)</f>
        <v>0</v>
      </c>
      <c r="G55" s="31"/>
      <c r="H55" s="31"/>
      <c r="I55" s="31"/>
      <c r="J55" s="31"/>
      <c r="K55" s="31"/>
      <c r="L55" s="31"/>
      <c r="M55" s="32"/>
    </row>
    <row r="56" spans="2:14" s="1" customFormat="1" ht="11.1" customHeight="1" x14ac:dyDescent="0.2"/>
    <row r="57" spans="2:14" s="1" customFormat="1" ht="80.099999999999994" customHeight="1" x14ac:dyDescent="0.2">
      <c r="B57" s="36" t="s">
        <v>92</v>
      </c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</row>
    <row r="58" spans="2:14" s="1" customFormat="1" ht="2.65" customHeight="1" x14ac:dyDescent="0.2"/>
    <row r="59" spans="2:14" s="1" customFormat="1" ht="110.1" customHeight="1" x14ac:dyDescent="0.2">
      <c r="B59" s="36" t="s">
        <v>93</v>
      </c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</row>
    <row r="60" spans="2:14" s="1" customFormat="1" ht="5.25" customHeight="1" x14ac:dyDescent="0.2"/>
    <row r="61" spans="2:14" s="1" customFormat="1" ht="110.1" customHeight="1" x14ac:dyDescent="0.2">
      <c r="B61" s="35" t="s">
        <v>94</v>
      </c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</row>
    <row r="62" spans="2:14" s="1" customFormat="1" ht="5.25" customHeight="1" x14ac:dyDescent="0.2"/>
    <row r="63" spans="2:14" s="1" customFormat="1" ht="37.9" customHeight="1" x14ac:dyDescent="0.2">
      <c r="C63" s="39" t="s">
        <v>86</v>
      </c>
      <c r="D63" s="39"/>
      <c r="E63" s="39"/>
      <c r="F63" s="33" t="s">
        <v>87</v>
      </c>
      <c r="G63" s="33"/>
      <c r="H63" s="33"/>
      <c r="I63" s="33"/>
      <c r="J63" s="33"/>
      <c r="K63" s="33"/>
      <c r="L63" s="33"/>
    </row>
    <row r="64" spans="2:14" s="1" customFormat="1" ht="28.7" customHeight="1" x14ac:dyDescent="0.2">
      <c r="C64" s="26"/>
      <c r="D64" s="26"/>
      <c r="E64" s="26"/>
      <c r="F64" s="26"/>
      <c r="G64" s="26"/>
      <c r="H64" s="26"/>
      <c r="I64" s="26"/>
      <c r="J64" s="26"/>
      <c r="K64" s="26"/>
      <c r="L64" s="26"/>
    </row>
    <row r="65" spans="2:14" s="1" customFormat="1" ht="28.7" customHeight="1" x14ac:dyDescent="0.2">
      <c r="C65" s="26"/>
      <c r="D65" s="26"/>
      <c r="E65" s="26"/>
      <c r="F65" s="26"/>
      <c r="G65" s="26"/>
      <c r="H65" s="26"/>
      <c r="I65" s="26"/>
      <c r="J65" s="26"/>
      <c r="K65" s="26"/>
      <c r="L65" s="26"/>
    </row>
    <row r="66" spans="2:14" s="1" customFormat="1" ht="28.7" customHeight="1" x14ac:dyDescent="0.2">
      <c r="C66" s="26"/>
      <c r="D66" s="26"/>
      <c r="E66" s="26"/>
      <c r="F66" s="26"/>
      <c r="G66" s="26"/>
      <c r="H66" s="26"/>
      <c r="I66" s="26"/>
      <c r="J66" s="26"/>
      <c r="K66" s="26"/>
      <c r="L66" s="26"/>
    </row>
    <row r="67" spans="2:14" s="1" customFormat="1" ht="28.7" customHeight="1" x14ac:dyDescent="0.2">
      <c r="C67" s="26"/>
      <c r="D67" s="26"/>
      <c r="E67" s="26"/>
      <c r="F67" s="26"/>
      <c r="G67" s="26"/>
      <c r="H67" s="26"/>
      <c r="I67" s="26"/>
      <c r="J67" s="26"/>
      <c r="K67" s="26"/>
      <c r="L67" s="26"/>
    </row>
    <row r="68" spans="2:14" s="1" customFormat="1" ht="2.65" customHeight="1" x14ac:dyDescent="0.2"/>
    <row r="69" spans="2:14" s="1" customFormat="1" ht="203.1" customHeight="1" x14ac:dyDescent="0.2">
      <c r="B69" s="36" t="s">
        <v>95</v>
      </c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</row>
    <row r="70" spans="2:14" s="1" customFormat="1" ht="2.65" customHeight="1" x14ac:dyDescent="0.2"/>
    <row r="71" spans="2:14" s="1" customFormat="1" ht="36.950000000000003" customHeight="1" x14ac:dyDescent="0.2">
      <c r="B71" s="38" t="s">
        <v>96</v>
      </c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</row>
    <row r="72" spans="2:14" s="1" customFormat="1" ht="2.65" customHeight="1" x14ac:dyDescent="0.2"/>
    <row r="73" spans="2:14" s="1" customFormat="1" ht="37.9" customHeight="1" x14ac:dyDescent="0.2">
      <c r="C73" s="39" t="s">
        <v>88</v>
      </c>
      <c r="D73" s="39"/>
      <c r="E73" s="39"/>
      <c r="F73" s="34" t="s">
        <v>89</v>
      </c>
      <c r="G73" s="34"/>
      <c r="H73" s="34"/>
      <c r="I73" s="34"/>
      <c r="J73" s="34"/>
      <c r="K73" s="34"/>
      <c r="L73" s="34"/>
    </row>
    <row r="74" spans="2:14" s="1" customFormat="1" ht="28.7" customHeight="1" x14ac:dyDescent="0.2">
      <c r="C74" s="26"/>
      <c r="D74" s="26"/>
      <c r="E74" s="26"/>
      <c r="F74" s="26"/>
      <c r="G74" s="26"/>
      <c r="H74" s="26"/>
      <c r="I74" s="26"/>
      <c r="J74" s="26"/>
      <c r="K74" s="26"/>
      <c r="L74" s="26"/>
    </row>
    <row r="75" spans="2:14" s="1" customFormat="1" ht="28.7" customHeight="1" x14ac:dyDescent="0.2">
      <c r="C75" s="26"/>
      <c r="D75" s="26"/>
      <c r="E75" s="26"/>
      <c r="F75" s="26"/>
      <c r="G75" s="26"/>
      <c r="H75" s="26"/>
      <c r="I75" s="26"/>
      <c r="J75" s="26"/>
      <c r="K75" s="26"/>
      <c r="L75" s="26"/>
    </row>
    <row r="76" spans="2:14" s="1" customFormat="1" ht="28.7" customHeight="1" x14ac:dyDescent="0.2">
      <c r="C76" s="26"/>
      <c r="D76" s="26"/>
      <c r="E76" s="26"/>
      <c r="F76" s="26"/>
      <c r="G76" s="26"/>
      <c r="H76" s="26"/>
      <c r="I76" s="26"/>
      <c r="J76" s="26"/>
      <c r="K76" s="26"/>
      <c r="L76" s="26"/>
    </row>
    <row r="77" spans="2:14" s="1" customFormat="1" ht="28.7" customHeight="1" x14ac:dyDescent="0.2">
      <c r="C77" s="26"/>
      <c r="D77" s="26"/>
      <c r="E77" s="26"/>
      <c r="F77" s="26"/>
      <c r="G77" s="26"/>
      <c r="H77" s="26"/>
      <c r="I77" s="26"/>
      <c r="J77" s="26"/>
      <c r="K77" s="26"/>
      <c r="L77" s="26"/>
    </row>
    <row r="78" spans="2:14" s="1" customFormat="1" ht="2.65" customHeight="1" x14ac:dyDescent="0.2"/>
    <row r="79" spans="2:14" s="1" customFormat="1" ht="159.94999999999999" customHeight="1" x14ac:dyDescent="0.2">
      <c r="B79" s="36" t="s">
        <v>97</v>
      </c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</row>
    <row r="80" spans="2:14" s="1" customFormat="1" ht="2.65" customHeight="1" x14ac:dyDescent="0.2"/>
    <row r="81" spans="2:14" s="1" customFormat="1" ht="54.95" customHeight="1" x14ac:dyDescent="0.2">
      <c r="B81" s="36" t="s">
        <v>98</v>
      </c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</row>
    <row r="82" spans="2:14" s="1" customFormat="1" ht="2.65" customHeight="1" x14ac:dyDescent="0.2"/>
    <row r="83" spans="2:14" s="1" customFormat="1" ht="60" customHeight="1" x14ac:dyDescent="0.2">
      <c r="B83" s="35" t="s">
        <v>99</v>
      </c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</row>
    <row r="84" spans="2:14" s="1" customFormat="1" ht="2.65" customHeight="1" x14ac:dyDescent="0.2"/>
    <row r="85" spans="2:14" s="1" customFormat="1" ht="48" customHeight="1" x14ac:dyDescent="0.2">
      <c r="B85" s="35" t="s">
        <v>100</v>
      </c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</row>
    <row r="86" spans="2:14" s="1" customFormat="1" ht="2.65" customHeight="1" x14ac:dyDescent="0.2"/>
    <row r="87" spans="2:14" s="1" customFormat="1" ht="125.1" customHeight="1" x14ac:dyDescent="0.2">
      <c r="B87" s="36" t="s">
        <v>101</v>
      </c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</row>
    <row r="88" spans="2:14" s="1" customFormat="1" ht="2.65" customHeight="1" x14ac:dyDescent="0.2"/>
    <row r="89" spans="2:14" s="1" customFormat="1" ht="84.95" customHeight="1" x14ac:dyDescent="0.2">
      <c r="B89" s="36" t="s">
        <v>102</v>
      </c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</row>
    <row r="90" spans="2:14" s="1" customFormat="1" ht="86.85" customHeight="1" x14ac:dyDescent="0.2"/>
    <row r="91" spans="2:14" s="1" customFormat="1" ht="17.649999999999999" customHeight="1" x14ac:dyDescent="0.2">
      <c r="J91" s="13" t="s">
        <v>85</v>
      </c>
      <c r="K91" s="13"/>
      <c r="L91" s="13"/>
    </row>
    <row r="92" spans="2:14" s="1" customFormat="1" ht="145.15" customHeight="1" x14ac:dyDescent="0.2"/>
    <row r="93" spans="2:14" s="1" customFormat="1" ht="81.599999999999994" customHeight="1" x14ac:dyDescent="0.2">
      <c r="B93" s="37" t="s">
        <v>103</v>
      </c>
      <c r="C93" s="37"/>
      <c r="D93" s="37"/>
      <c r="E93" s="37"/>
      <c r="F93" s="37"/>
      <c r="G93" s="37"/>
      <c r="H93" s="37"/>
      <c r="I93" s="37"/>
      <c r="J93" s="37"/>
      <c r="K93" s="37"/>
    </row>
  </sheetData>
  <mergeCells count="77">
    <mergeCell ref="B4:E4"/>
    <mergeCell ref="B54:E54"/>
    <mergeCell ref="B6:E6"/>
    <mergeCell ref="B61:N61"/>
    <mergeCell ref="H11:O12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L52:M52"/>
    <mergeCell ref="B10:E11"/>
    <mergeCell ref="B24:M24"/>
    <mergeCell ref="B26:M26"/>
    <mergeCell ref="B79:N79"/>
    <mergeCell ref="B8:E8"/>
    <mergeCell ref="B81:N81"/>
    <mergeCell ref="C16:E16"/>
    <mergeCell ref="C18:E18"/>
    <mergeCell ref="C20:E20"/>
    <mergeCell ref="C22:E22"/>
    <mergeCell ref="C63:E63"/>
    <mergeCell ref="C64:E64"/>
    <mergeCell ref="C65:E65"/>
    <mergeCell ref="C66:E66"/>
    <mergeCell ref="C67:E67"/>
    <mergeCell ref="C73:E73"/>
    <mergeCell ref="C74:E74"/>
    <mergeCell ref="B55:E55"/>
    <mergeCell ref="B57:N57"/>
    <mergeCell ref="B83:N83"/>
    <mergeCell ref="B85:N85"/>
    <mergeCell ref="B87:N87"/>
    <mergeCell ref="B89:N89"/>
    <mergeCell ref="B93:K93"/>
    <mergeCell ref="C77:E77"/>
    <mergeCell ref="F14:I14"/>
    <mergeCell ref="F54:M54"/>
    <mergeCell ref="F55:M55"/>
    <mergeCell ref="F63:L63"/>
    <mergeCell ref="F64:L64"/>
    <mergeCell ref="F65:L65"/>
    <mergeCell ref="F66:L66"/>
    <mergeCell ref="F67:L67"/>
    <mergeCell ref="F73:L73"/>
    <mergeCell ref="F74:L74"/>
    <mergeCell ref="F75:L75"/>
    <mergeCell ref="F76:L76"/>
    <mergeCell ref="F77:L77"/>
    <mergeCell ref="B69:N69"/>
    <mergeCell ref="B71:N71"/>
    <mergeCell ref="L40:M40"/>
    <mergeCell ref="L41:M41"/>
    <mergeCell ref="L42:M42"/>
    <mergeCell ref="C75:E75"/>
    <mergeCell ref="C76:E76"/>
    <mergeCell ref="B59:N59"/>
    <mergeCell ref="B3:E3"/>
    <mergeCell ref="B5:E5"/>
    <mergeCell ref="B7:E7"/>
    <mergeCell ref="J2:P2"/>
    <mergeCell ref="J91:L91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</cp:lastModifiedBy>
  <dcterms:created xsi:type="dcterms:W3CDTF">2025-10-13T12:03:31Z</dcterms:created>
  <dcterms:modified xsi:type="dcterms:W3CDTF">2025-10-15T10:58:44Z</dcterms:modified>
</cp:coreProperties>
</file>